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20 день" sheetId="32" r:id="rId1"/>
  </sheets>
  <calcPr calcId="152511" calcMode="manual"/>
</workbook>
</file>

<file path=xl/calcChain.xml><?xml version="1.0" encoding="utf-8"?>
<calcChain xmlns="http://schemas.openxmlformats.org/spreadsheetml/2006/main">
  <c r="K23" i="32" l="1"/>
  <c r="K22" i="32"/>
  <c r="J23" i="32"/>
  <c r="J22" i="32"/>
  <c r="I23" i="32"/>
  <c r="I22" i="32"/>
  <c r="H23" i="32"/>
  <c r="H25" i="32" s="1"/>
  <c r="H22" i="32"/>
  <c r="H24" i="32" s="1"/>
  <c r="F23" i="32"/>
  <c r="F22" i="32"/>
  <c r="F12" i="32"/>
  <c r="K12" i="32"/>
  <c r="J12" i="32"/>
  <c r="H12" i="32"/>
  <c r="H13" i="32" s="1"/>
  <c r="I12" i="32"/>
</calcChain>
</file>

<file path=xl/sharedStrings.xml><?xml version="1.0" encoding="utf-8"?>
<sst xmlns="http://schemas.openxmlformats.org/spreadsheetml/2006/main" count="60" uniqueCount="45">
  <si>
    <t xml:space="preserve"> Прием пищи</t>
  </si>
  <si>
    <t xml:space="preserve"> Школа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</si>
  <si>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</si>
  <si>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</si>
  <si>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</si>
  <si>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</si>
  <si>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</si>
  <si>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</si>
  <si>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</si>
  <si>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</si>
  <si>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</si>
  <si>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</si>
  <si>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</si>
  <si>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</si>
  <si>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</si>
  <si>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</si>
  <si>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</si>
  <si>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</si>
  <si>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</si>
  <si>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</si>
  <si>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</si>
  <si>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</si>
  <si>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</si>
  <si>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</si>
  <si>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</si>
  <si>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</si>
  <si>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 xml:space="preserve"> гарнир</t>
  </si>
  <si>
    <t xml:space="preserve">Чай с сахаром </t>
  </si>
  <si>
    <t>Спагетти отварные с маслом</t>
  </si>
  <si>
    <t>Хлеб пшеничный</t>
  </si>
  <si>
    <t>Рассольник с мясом и сметаной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</si>
  <si>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</si>
  <si>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</si>
  <si>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</si>
  <si>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</si>
  <si>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о/о**</t>
  </si>
  <si>
    <t>Зраза мясная ленивая</t>
  </si>
  <si>
    <t xml:space="preserve"> Гуляш  (говядина)</t>
  </si>
  <si>
    <t xml:space="preserve"> Бефстроганов (говядина)</t>
  </si>
  <si>
    <t>Огурцы порционные</t>
  </si>
  <si>
    <t>Ассорти из свежих овощей</t>
  </si>
  <si>
    <t>Сок фруктовый</t>
  </si>
  <si>
    <t>День</t>
  </si>
  <si>
    <t>Отд/корп</t>
  </si>
  <si>
    <t>Рагу овощное "Пятерочка"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</si>
</sst>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32" xfId="0" applyFont="1" applyBorder="1"/>
    <xf numFmtId="0" fontId="4" fillId="0" borderId="32" xfId="0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6" xfId="0" applyFont="1" applyBorder="1"/>
    <xf numFmtId="0" fontId="5" fillId="0" borderId="23" xfId="0" applyFont="1" applyBorder="1"/>
    <xf numFmtId="0" fontId="6" fillId="0" borderId="23" xfId="0" applyFont="1" applyBorder="1" applyAlignment="1">
      <alignment horizontal="center"/>
    </xf>
    <xf numFmtId="0" fontId="4" fillId="0" borderId="23" xfId="0" applyFont="1" applyBorder="1"/>
    <xf numFmtId="0" fontId="6" fillId="0" borderId="16" xfId="0" applyFont="1" applyBorder="1" applyAlignment="1">
      <alignment horizontal="center"/>
    </xf>
    <xf numFmtId="0" fontId="6" fillId="0" borderId="23" xfId="0" applyFont="1" applyBorder="1"/>
    <xf numFmtId="0" fontId="6" fillId="0" borderId="28" xfId="0" applyFont="1" applyBorder="1"/>
    <xf numFmtId="0" fontId="6" fillId="0" borderId="11" xfId="0" applyFont="1" applyBorder="1"/>
    <xf numFmtId="0" fontId="6" fillId="0" borderId="12" xfId="0" applyFont="1" applyBorder="1"/>
    <xf numFmtId="0" fontId="5" fillId="0" borderId="18" xfId="0" applyFont="1" applyBorder="1"/>
    <xf numFmtId="0" fontId="5" fillId="0" borderId="24" xfId="0" applyFont="1" applyBorder="1"/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4" xfId="0" applyFont="1" applyBorder="1"/>
    <xf numFmtId="0" fontId="6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6" xfId="0" applyFont="1" applyBorder="1"/>
    <xf numFmtId="0" fontId="4" fillId="2" borderId="30" xfId="0" applyFont="1" applyFill="1" applyBorder="1"/>
    <xf numFmtId="0" fontId="4" fillId="2" borderId="30" xfId="0" applyFont="1" applyFill="1" applyBorder="1" applyAlignment="1">
      <alignment horizontal="center"/>
    </xf>
    <xf numFmtId="0" fontId="4" fillId="2" borderId="30" xfId="0" applyFont="1" applyFill="1" applyBorder="1" applyAlignment="1"/>
    <xf numFmtId="0" fontId="4" fillId="2" borderId="28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17" xfId="0" applyFont="1" applyBorder="1"/>
    <xf numFmtId="0" fontId="4" fillId="0" borderId="25" xfId="0" applyFont="1" applyBorder="1"/>
    <xf numFmtId="0" fontId="4" fillId="2" borderId="20" xfId="0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wrapText="1"/>
    </xf>
    <xf numFmtId="0" fontId="4" fillId="2" borderId="26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3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164" fontId="7" fillId="2" borderId="20" xfId="0" applyNumberFormat="1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22" xfId="0" applyFont="1" applyFill="1" applyBorder="1" applyAlignment="1">
      <alignment horizontal="center"/>
    </xf>
    <xf numFmtId="0" fontId="6" fillId="2" borderId="20" xfId="0" applyFont="1" applyFill="1" applyBorder="1" applyAlignment="1"/>
    <xf numFmtId="0" fontId="5" fillId="2" borderId="26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1" xfId="0" applyFont="1" applyFill="1" applyBorder="1"/>
    <xf numFmtId="0" fontId="6" fillId="2" borderId="21" xfId="0" applyFont="1" applyFill="1" applyBorder="1"/>
    <xf numFmtId="0" fontId="4" fillId="2" borderId="27" xfId="0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19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2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26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7" fillId="0" borderId="2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0" xfId="0" applyFont="1" applyFill="1" applyBorder="1"/>
    <xf numFmtId="0" fontId="4" fillId="3" borderId="26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/>
    </xf>
    <xf numFmtId="0" fontId="7" fillId="3" borderId="20" xfId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3" xfId="0" applyFont="1" applyFill="1" applyBorder="1"/>
    <xf numFmtId="0" fontId="4" fillId="4" borderId="20" xfId="0" applyFont="1" applyFill="1" applyBorder="1" applyAlignment="1">
      <alignment horizontal="center"/>
    </xf>
    <xf numFmtId="0" fontId="4" fillId="4" borderId="2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/>
    </xf>
    <xf numFmtId="0" fontId="7" fillId="4" borderId="20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4" fillId="0" borderId="3" xfId="0" applyFont="1" applyBorder="1"/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2" borderId="26" xfId="0" applyFont="1" applyFill="1" applyBorder="1" applyAlignment="1"/>
    <xf numFmtId="0" fontId="6" fillId="3" borderId="26" xfId="0" applyFont="1" applyFill="1" applyBorder="1" applyAlignment="1"/>
    <xf numFmtId="0" fontId="5" fillId="3" borderId="2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2" xfId="0" applyFont="1" applyFill="1" applyBorder="1"/>
    <xf numFmtId="0" fontId="6" fillId="4" borderId="29" xfId="0" applyFont="1" applyFill="1" applyBorder="1" applyAlignment="1"/>
    <xf numFmtId="0" fontId="5" fillId="4" borderId="22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2" xfId="0" applyFont="1" applyFill="1" applyBorder="1"/>
    <xf numFmtId="0" fontId="6" fillId="3" borderId="29" xfId="0" applyFont="1" applyFill="1" applyBorder="1" applyAlignment="1"/>
    <xf numFmtId="0" fontId="5" fillId="3" borderId="22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164" fontId="5" fillId="3" borderId="20" xfId="0" applyNumberFormat="1" applyFont="1" applyFill="1" applyBorder="1" applyAlignment="1">
      <alignment horizontal="center"/>
    </xf>
    <xf numFmtId="0" fontId="4" fillId="0" borderId="18" xfId="0" applyFont="1" applyBorder="1"/>
    <xf numFmtId="0" fontId="4" fillId="4" borderId="21" xfId="0" applyFont="1" applyFill="1" applyBorder="1" applyAlignment="1">
      <alignment horizontal="center"/>
    </xf>
    <xf numFmtId="0" fontId="4" fillId="4" borderId="21" xfId="0" applyFont="1" applyFill="1" applyBorder="1"/>
    <xf numFmtId="0" fontId="6" fillId="4" borderId="27" xfId="0" applyFont="1" applyFill="1" applyBorder="1" applyAlignment="1"/>
    <xf numFmtId="0" fontId="5" fillId="4" borderId="21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0" xfId="0" applyFont="1" applyBorder="1"/>
    <xf numFmtId="0" fontId="7" fillId="3" borderId="4" xfId="0" applyFont="1" applyFill="1" applyBorder="1"/>
    <xf numFmtId="0" fontId="4" fillId="3" borderId="2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4" borderId="4" xfId="0" applyFont="1" applyFill="1" applyBorder="1"/>
    <xf numFmtId="0" fontId="4" fillId="4" borderId="0" xfId="0" applyFont="1" applyFill="1" applyAlignment="1">
      <alignment horizontal="center"/>
    </xf>
    <xf numFmtId="0" fontId="4" fillId="4" borderId="5" xfId="0" applyFont="1" applyFill="1" applyBorder="1"/>
    <xf numFmtId="14" fontId="4" fillId="0" borderId="32" xfId="0" applyNumberFormat="1" applyFont="1" applyBorder="1"/>
    <xf numFmtId="0" fontId="7" fillId="2" borderId="20" xfId="0" applyFont="1" applyFill="1" applyBorder="1"/>
    <xf numFmtId="0" fontId="7" fillId="2" borderId="20" xfId="0" applyFont="1" applyFill="1" applyBorder="1" applyAlignment="1">
      <alignment wrapText="1"/>
    </xf>
    <xf numFmtId="0" fontId="7" fillId="2" borderId="26" xfId="0" applyFont="1" applyFill="1" applyBorder="1" applyAlignment="1">
      <alignment horizontal="center"/>
    </xf>
    <xf numFmtId="164" fontId="5" fillId="4" borderId="20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0"/>
  <sheetViews>
    <sheetView tabSelected="1" zoomScale="60" zoomScaleNormal="60" workbookViewId="0">
      <selection activeCell="P26" sqref="P26"/>
    </sheetView>
  </sheetViews>
  <sheetFormatPr defaultRowHeight="15" x14ac:dyDescent="0.25"/>
  <cols>
    <col min="1" max="1" width="16.85546875" customWidth="1"/>
    <col min="2" max="2" width="9.28515625" customWidth="1"/>
    <col min="3" max="3" width="21.85546875" customWidth="1"/>
    <col min="4" max="4" width="24.7109375" style="1" customWidth="1"/>
    <col min="5" max="5" width="70.28515625" customWidth="1"/>
    <col min="6" max="6" width="16.42578125" customWidth="1"/>
    <col min="7" max="7" width="14.85546875" customWidth="1"/>
    <col min="8" max="8" width="21.28515625" customWidth="1"/>
    <col min="9" max="9" width="13.42578125" customWidth="1"/>
    <col min="10" max="10" width="13.140625" customWidth="1"/>
    <col min="11" max="11" width="17" customWidth="1"/>
  </cols>
  <sheetData>
    <row r="1" spans="1:11" ht="15.75" thickBot="1" x14ac:dyDescent="0.3"/>
    <row r="2" spans="1:11" ht="19.5" thickBot="1" x14ac:dyDescent="0.35">
      <c r="A2" s="6" t="s">
        <v>1</v>
      </c>
      <c r="B2" s="159"/>
      <c r="C2" s="160"/>
      <c r="D2" s="160"/>
      <c r="E2" s="161"/>
      <c r="F2" s="7" t="s">
        <v>43</v>
      </c>
      <c r="G2" s="8"/>
      <c r="H2" s="8"/>
      <c r="I2" s="6"/>
      <c r="J2" s="6" t="s">
        <v>42</v>
      </c>
      <c r="K2" s="154">
        <v>44701</v>
      </c>
    </row>
    <row r="3" spans="1:11" ht="19.5" thickBot="1" x14ac:dyDescent="0.35">
      <c r="A3" s="9"/>
      <c r="B3" s="9"/>
      <c r="C3" s="9"/>
      <c r="D3" s="10"/>
      <c r="E3" s="9"/>
      <c r="F3" s="9"/>
      <c r="G3" s="9"/>
      <c r="H3" s="9"/>
      <c r="I3" s="9"/>
      <c r="J3" s="9"/>
      <c r="K3" s="9"/>
    </row>
    <row r="4" spans="1:11" s="3" customFormat="1" ht="21.75" customHeight="1" x14ac:dyDescent="0.3">
      <c r="A4" s="11"/>
      <c r="B4" s="11"/>
      <c r="C4" s="12"/>
      <c r="D4" s="13" t="s">
        <v>21</v>
      </c>
      <c r="E4" s="14"/>
      <c r="F4" s="15"/>
      <c r="G4" s="15"/>
      <c r="H4" s="16" t="s">
        <v>13</v>
      </c>
      <c r="I4" s="17" t="s">
        <v>12</v>
      </c>
      <c r="J4" s="18"/>
      <c r="K4" s="19"/>
    </row>
    <row r="5" spans="1:11" s="3" customFormat="1" ht="19.5" thickBot="1" x14ac:dyDescent="0.35">
      <c r="A5" s="20" t="s">
        <v>0</v>
      </c>
      <c r="B5" s="20"/>
      <c r="C5" s="21" t="s">
        <v>23</v>
      </c>
      <c r="D5" s="22" t="s">
        <v>22</v>
      </c>
      <c r="E5" s="22" t="s">
        <v>20</v>
      </c>
      <c r="F5" s="23" t="s">
        <v>14</v>
      </c>
      <c r="G5" s="23" t="s">
        <v>19</v>
      </c>
      <c r="H5" s="24" t="s">
        <v>18</v>
      </c>
      <c r="I5" s="25" t="s">
        <v>15</v>
      </c>
      <c r="J5" s="26" t="s">
        <v>16</v>
      </c>
      <c r="K5" s="27" t="s">
        <v>17</v>
      </c>
    </row>
    <row r="6" spans="1:11" s="3" customFormat="1" ht="39" customHeight="1" x14ac:dyDescent="0.3">
      <c r="A6" s="28" t="s">
        <v>2</v>
      </c>
      <c r="B6" s="14"/>
      <c r="C6" s="29" t="s">
        <v>9</v>
      </c>
      <c r="D6" s="30">
        <v>106</v>
      </c>
      <c r="E6" s="31" t="s">
        <v>39</v>
      </c>
      <c r="F6" s="32">
        <v>60</v>
      </c>
      <c r="G6" s="33"/>
      <c r="H6" s="34">
        <v>8.4</v>
      </c>
      <c r="I6" s="35">
        <v>0.48</v>
      </c>
      <c r="J6" s="36">
        <v>0.06</v>
      </c>
      <c r="K6" s="37">
        <v>1.5</v>
      </c>
    </row>
    <row r="7" spans="1:11" s="3" customFormat="1" ht="39" customHeight="1" x14ac:dyDescent="0.3">
      <c r="A7" s="38"/>
      <c r="B7" s="39"/>
      <c r="C7" s="40" t="s">
        <v>5</v>
      </c>
      <c r="D7" s="41">
        <v>437</v>
      </c>
      <c r="E7" s="42" t="s">
        <v>37</v>
      </c>
      <c r="F7" s="43">
        <v>100</v>
      </c>
      <c r="G7" s="44"/>
      <c r="H7" s="45">
        <v>234.55</v>
      </c>
      <c r="I7" s="46">
        <v>15.3</v>
      </c>
      <c r="J7" s="47">
        <v>17.690000000000001</v>
      </c>
      <c r="K7" s="48">
        <v>3.55</v>
      </c>
    </row>
    <row r="8" spans="1:11" s="3" customFormat="1" ht="39" customHeight="1" x14ac:dyDescent="0.3">
      <c r="A8" s="38"/>
      <c r="B8" s="39"/>
      <c r="C8" s="40" t="s">
        <v>26</v>
      </c>
      <c r="D8" s="41">
        <v>516</v>
      </c>
      <c r="E8" s="42" t="s">
        <v>28</v>
      </c>
      <c r="F8" s="43">
        <v>150</v>
      </c>
      <c r="G8" s="49"/>
      <c r="H8" s="45">
        <v>197.84</v>
      </c>
      <c r="I8" s="46">
        <v>5.23</v>
      </c>
      <c r="J8" s="47">
        <v>5.36</v>
      </c>
      <c r="K8" s="48">
        <v>32.17</v>
      </c>
    </row>
    <row r="9" spans="1:11" s="3" customFormat="1" ht="39" customHeight="1" x14ac:dyDescent="0.3">
      <c r="A9" s="38"/>
      <c r="B9" s="39"/>
      <c r="C9" s="40" t="s">
        <v>8</v>
      </c>
      <c r="D9" s="41">
        <v>107</v>
      </c>
      <c r="E9" s="50" t="s">
        <v>41</v>
      </c>
      <c r="F9" s="51">
        <v>200</v>
      </c>
      <c r="G9" s="44"/>
      <c r="H9" s="34">
        <v>94.4</v>
      </c>
      <c r="I9" s="35">
        <v>0.8</v>
      </c>
      <c r="J9" s="36">
        <v>0.2</v>
      </c>
      <c r="K9" s="37">
        <v>23.2</v>
      </c>
    </row>
    <row r="10" spans="1:11" s="3" customFormat="1" ht="39" customHeight="1" x14ac:dyDescent="0.3">
      <c r="A10" s="38"/>
      <c r="B10" s="39"/>
      <c r="C10" s="40" t="s">
        <v>6</v>
      </c>
      <c r="D10" s="45">
        <v>119</v>
      </c>
      <c r="E10" s="52" t="s">
        <v>29</v>
      </c>
      <c r="F10" s="44">
        <v>20</v>
      </c>
      <c r="G10" s="49"/>
      <c r="H10" s="53">
        <v>48</v>
      </c>
      <c r="I10" s="35">
        <v>1.4</v>
      </c>
      <c r="J10" s="36">
        <v>0.14000000000000001</v>
      </c>
      <c r="K10" s="37">
        <v>8.8000000000000007</v>
      </c>
    </row>
    <row r="11" spans="1:11" s="3" customFormat="1" ht="39" customHeight="1" x14ac:dyDescent="0.3">
      <c r="A11" s="38"/>
      <c r="B11" s="39"/>
      <c r="C11" s="40" t="s">
        <v>7</v>
      </c>
      <c r="D11" s="41">
        <v>120</v>
      </c>
      <c r="E11" s="52" t="s">
        <v>25</v>
      </c>
      <c r="F11" s="44">
        <v>20</v>
      </c>
      <c r="G11" s="49"/>
      <c r="H11" s="53">
        <v>36.26</v>
      </c>
      <c r="I11" s="35">
        <v>1.1399999999999999</v>
      </c>
      <c r="J11" s="36">
        <v>0.22</v>
      </c>
      <c r="K11" s="37">
        <v>7.44</v>
      </c>
    </row>
    <row r="12" spans="1:11" s="3" customFormat="1" ht="39" customHeight="1" x14ac:dyDescent="0.3">
      <c r="A12" s="38"/>
      <c r="B12" s="39"/>
      <c r="C12" s="54"/>
      <c r="D12" s="55"/>
      <c r="E12" s="56" t="s">
        <v>10</v>
      </c>
      <c r="F12" s="57">
        <f>SUM(F6:F11)</f>
        <v>550</v>
      </c>
      <c r="G12" s="44"/>
      <c r="H12" s="58">
        <f>SUM(H6:H11)</f>
        <v>619.45000000000005</v>
      </c>
      <c r="I12" s="59">
        <f>SUM(I6:I11)</f>
        <v>24.35</v>
      </c>
      <c r="J12" s="60">
        <f>SUM(J6:J11)</f>
        <v>23.669999999999998</v>
      </c>
      <c r="K12" s="61">
        <f>SUM(K6:K11)</f>
        <v>76.66</v>
      </c>
    </row>
    <row r="13" spans="1:11" s="3" customFormat="1" ht="39" customHeight="1" thickBot="1" x14ac:dyDescent="0.35">
      <c r="A13" s="38"/>
      <c r="B13" s="39"/>
      <c r="C13" s="62"/>
      <c r="D13" s="55"/>
      <c r="E13" s="63" t="s">
        <v>11</v>
      </c>
      <c r="F13" s="64"/>
      <c r="G13" s="64"/>
      <c r="H13" s="65">
        <f>H12/27.2</f>
        <v>22.773897058823533</v>
      </c>
      <c r="I13" s="66"/>
      <c r="J13" s="67"/>
      <c r="K13" s="68"/>
    </row>
    <row r="14" spans="1:11" s="3" customFormat="1" ht="39" customHeight="1" x14ac:dyDescent="0.3">
      <c r="A14" s="28" t="s">
        <v>3</v>
      </c>
      <c r="B14" s="69"/>
      <c r="C14" s="70" t="s">
        <v>9</v>
      </c>
      <c r="D14" s="71">
        <v>23</v>
      </c>
      <c r="E14" s="72" t="s">
        <v>40</v>
      </c>
      <c r="F14" s="73">
        <v>60</v>
      </c>
      <c r="G14" s="32"/>
      <c r="H14" s="74">
        <v>10.199999999999999</v>
      </c>
      <c r="I14" s="75">
        <v>0.24</v>
      </c>
      <c r="J14" s="76">
        <v>0.06</v>
      </c>
      <c r="K14" s="77">
        <v>1.68</v>
      </c>
    </row>
    <row r="15" spans="1:11" s="3" customFormat="1" ht="39" customHeight="1" x14ac:dyDescent="0.3">
      <c r="A15" s="38"/>
      <c r="B15" s="78"/>
      <c r="C15" s="40" t="s">
        <v>4</v>
      </c>
      <c r="D15" s="41">
        <v>134</v>
      </c>
      <c r="E15" s="79" t="s">
        <v>30</v>
      </c>
      <c r="F15" s="80">
        <v>220</v>
      </c>
      <c r="G15" s="44"/>
      <c r="H15" s="81">
        <v>123.36</v>
      </c>
      <c r="I15" s="82">
        <v>3.5</v>
      </c>
      <c r="J15" s="83">
        <v>7</v>
      </c>
      <c r="K15" s="84">
        <v>11.64</v>
      </c>
    </row>
    <row r="16" spans="1:11" s="3" customFormat="1" ht="39" customHeight="1" x14ac:dyDescent="0.3">
      <c r="A16" s="38"/>
      <c r="B16" s="85" t="s">
        <v>34</v>
      </c>
      <c r="C16" s="86" t="s">
        <v>5</v>
      </c>
      <c r="D16" s="85">
        <v>42</v>
      </c>
      <c r="E16" s="87" t="s">
        <v>36</v>
      </c>
      <c r="F16" s="88">
        <v>90</v>
      </c>
      <c r="G16" s="89"/>
      <c r="H16" s="90">
        <v>278.27999999999997</v>
      </c>
      <c r="I16" s="91">
        <v>18.7</v>
      </c>
      <c r="J16" s="92">
        <v>19.2</v>
      </c>
      <c r="K16" s="93">
        <v>7.5</v>
      </c>
    </row>
    <row r="17" spans="1:11" s="3" customFormat="1" ht="39" customHeight="1" x14ac:dyDescent="0.3">
      <c r="A17" s="38"/>
      <c r="B17" s="94" t="s">
        <v>35</v>
      </c>
      <c r="C17" s="95" t="s">
        <v>5</v>
      </c>
      <c r="D17" s="96">
        <v>423</v>
      </c>
      <c r="E17" s="97" t="s">
        <v>38</v>
      </c>
      <c r="F17" s="98">
        <v>100</v>
      </c>
      <c r="G17" s="99"/>
      <c r="H17" s="100">
        <v>260</v>
      </c>
      <c r="I17" s="101">
        <v>15</v>
      </c>
      <c r="J17" s="102">
        <v>20</v>
      </c>
      <c r="K17" s="103">
        <v>5.01</v>
      </c>
    </row>
    <row r="18" spans="1:11" s="3" customFormat="1" ht="48" customHeight="1" x14ac:dyDescent="0.3">
      <c r="A18" s="38"/>
      <c r="B18" s="34"/>
      <c r="C18" s="155" t="s">
        <v>31</v>
      </c>
      <c r="D18" s="34">
        <v>44</v>
      </c>
      <c r="E18" s="156" t="s">
        <v>44</v>
      </c>
      <c r="F18" s="34">
        <v>150</v>
      </c>
      <c r="G18" s="157"/>
      <c r="H18" s="45">
        <v>152.36000000000001</v>
      </c>
      <c r="I18" s="46">
        <v>1.27</v>
      </c>
      <c r="J18" s="47">
        <v>12.2</v>
      </c>
      <c r="K18" s="48">
        <v>9.27</v>
      </c>
    </row>
    <row r="19" spans="1:11" s="3" customFormat="1" ht="39" customHeight="1" x14ac:dyDescent="0.3">
      <c r="A19" s="38"/>
      <c r="B19" s="78"/>
      <c r="C19" s="104" t="s">
        <v>24</v>
      </c>
      <c r="D19" s="105">
        <v>493</v>
      </c>
      <c r="E19" s="106" t="s">
        <v>27</v>
      </c>
      <c r="F19" s="107">
        <v>200</v>
      </c>
      <c r="G19" s="108"/>
      <c r="H19" s="109">
        <v>56</v>
      </c>
      <c r="I19" s="110">
        <v>0.2</v>
      </c>
      <c r="J19" s="111">
        <v>0</v>
      </c>
      <c r="K19" s="112">
        <v>14</v>
      </c>
    </row>
    <row r="20" spans="1:11" s="3" customFormat="1" ht="29.25" customHeight="1" x14ac:dyDescent="0.3">
      <c r="A20" s="38"/>
      <c r="B20" s="78"/>
      <c r="C20" s="40" t="s">
        <v>6</v>
      </c>
      <c r="D20" s="45">
        <v>119</v>
      </c>
      <c r="E20" s="113" t="s">
        <v>29</v>
      </c>
      <c r="F20" s="41">
        <v>30</v>
      </c>
      <c r="G20" s="44"/>
      <c r="H20" s="53">
        <v>72</v>
      </c>
      <c r="I20" s="35">
        <v>2.13</v>
      </c>
      <c r="J20" s="36">
        <v>0.21</v>
      </c>
      <c r="K20" s="37">
        <v>13.26</v>
      </c>
    </row>
    <row r="21" spans="1:11" s="3" customFormat="1" ht="39" customHeight="1" x14ac:dyDescent="0.3">
      <c r="A21" s="38"/>
      <c r="B21" s="78"/>
      <c r="C21" s="40" t="s">
        <v>7</v>
      </c>
      <c r="D21" s="41">
        <v>120</v>
      </c>
      <c r="E21" s="113" t="s">
        <v>25</v>
      </c>
      <c r="F21" s="41">
        <v>20</v>
      </c>
      <c r="G21" s="44"/>
      <c r="H21" s="53">
        <v>36.26</v>
      </c>
      <c r="I21" s="35">
        <v>1.1399999999999999</v>
      </c>
      <c r="J21" s="36">
        <v>0.22</v>
      </c>
      <c r="K21" s="37">
        <v>7.44</v>
      </c>
    </row>
    <row r="22" spans="1:11" s="3" customFormat="1" ht="39" customHeight="1" x14ac:dyDescent="0.3">
      <c r="A22" s="38"/>
      <c r="B22" s="85" t="s">
        <v>34</v>
      </c>
      <c r="C22" s="86"/>
      <c r="D22" s="85"/>
      <c r="E22" s="114" t="s">
        <v>10</v>
      </c>
      <c r="F22" s="115">
        <f>F14+F15+F16+F18+F19+F20+F21</f>
        <v>770</v>
      </c>
      <c r="G22" s="116"/>
      <c r="H22" s="133">
        <f>H14+H15+H16+H18+H19+H20</f>
        <v>692.2</v>
      </c>
      <c r="I22" s="117">
        <f>I14+I15+I16+I18+I19+I20++I21</f>
        <v>27.179999999999996</v>
      </c>
      <c r="J22" s="118">
        <f>J14+J15+J16+J18+J19+J20+J21</f>
        <v>38.889999999999993</v>
      </c>
      <c r="K22" s="119">
        <f>K14+K15+K16+K18+K19+K20+K21</f>
        <v>64.790000000000006</v>
      </c>
    </row>
    <row r="23" spans="1:11" s="3" customFormat="1" ht="39" customHeight="1" x14ac:dyDescent="0.3">
      <c r="A23" s="38"/>
      <c r="B23" s="120" t="s">
        <v>35</v>
      </c>
      <c r="C23" s="121"/>
      <c r="D23" s="120"/>
      <c r="E23" s="122" t="s">
        <v>10</v>
      </c>
      <c r="F23" s="123">
        <f>F14+F15+F17+F18+F19+F21+F20</f>
        <v>780</v>
      </c>
      <c r="G23" s="124"/>
      <c r="H23" s="158">
        <f>H14+H15+H17+H18+H19+H20+H21</f>
        <v>710.18000000000006</v>
      </c>
      <c r="I23" s="125">
        <f>I14+I15+I17+I18+I19+I20+I21</f>
        <v>23.48</v>
      </c>
      <c r="J23" s="126">
        <f>J14+J15+J17+J18+J19+J20+J21</f>
        <v>39.69</v>
      </c>
      <c r="K23" s="127">
        <f>K14+K15+K17+K18+K19+K20+K21</f>
        <v>62.29999999999999</v>
      </c>
    </row>
    <row r="24" spans="1:11" s="3" customFormat="1" ht="39" customHeight="1" x14ac:dyDescent="0.3">
      <c r="A24" s="38"/>
      <c r="B24" s="128" t="s">
        <v>34</v>
      </c>
      <c r="C24" s="129"/>
      <c r="D24" s="128"/>
      <c r="E24" s="130" t="s">
        <v>11</v>
      </c>
      <c r="F24" s="131"/>
      <c r="G24" s="132"/>
      <c r="H24" s="133">
        <f>H22/27.2</f>
        <v>25.448529411764707</v>
      </c>
      <c r="I24" s="117"/>
      <c r="J24" s="118"/>
      <c r="K24" s="119"/>
    </row>
    <row r="25" spans="1:11" s="3" customFormat="1" ht="39" customHeight="1" thickBot="1" x14ac:dyDescent="0.35">
      <c r="A25" s="134"/>
      <c r="B25" s="135" t="s">
        <v>35</v>
      </c>
      <c r="C25" s="136"/>
      <c r="D25" s="135"/>
      <c r="E25" s="137" t="s">
        <v>11</v>
      </c>
      <c r="F25" s="138"/>
      <c r="G25" s="139"/>
      <c r="H25" s="140">
        <f>H23/27.2</f>
        <v>26.109558823529415</v>
      </c>
      <c r="I25" s="141"/>
      <c r="J25" s="142"/>
      <c r="K25" s="143"/>
    </row>
    <row r="26" spans="1:11" ht="18.75" x14ac:dyDescent="0.3">
      <c r="A26" s="9"/>
      <c r="B26" s="9"/>
      <c r="C26" s="9"/>
      <c r="D26" s="10"/>
      <c r="E26" s="9"/>
      <c r="F26" s="9"/>
      <c r="G26" s="144"/>
      <c r="H26" s="144"/>
      <c r="I26" s="144"/>
      <c r="J26" s="144"/>
      <c r="K26" s="9"/>
    </row>
    <row r="27" spans="1:11" ht="19.5" thickBot="1" x14ac:dyDescent="0.35">
      <c r="A27" s="145" t="s">
        <v>32</v>
      </c>
      <c r="B27" s="146"/>
      <c r="C27" s="147"/>
      <c r="D27" s="148"/>
      <c r="E27" s="149"/>
      <c r="F27" s="150"/>
      <c r="G27" s="144"/>
      <c r="H27" s="144"/>
      <c r="I27" s="144"/>
      <c r="J27" s="144"/>
      <c r="K27" s="144"/>
    </row>
    <row r="28" spans="1:11" ht="18.75" x14ac:dyDescent="0.3">
      <c r="A28" s="151" t="s">
        <v>33</v>
      </c>
      <c r="B28" s="152"/>
      <c r="C28" s="152"/>
      <c r="D28" s="153"/>
      <c r="E28" s="149"/>
      <c r="F28" s="150"/>
      <c r="G28" s="144"/>
      <c r="H28" s="144"/>
      <c r="I28" s="144"/>
      <c r="J28" s="144"/>
      <c r="K28" s="144"/>
    </row>
    <row r="29" spans="1:11" ht="18.75" x14ac:dyDescent="0.25">
      <c r="E29" s="4"/>
      <c r="F29" s="5"/>
      <c r="G29" s="2"/>
      <c r="H29" s="2"/>
      <c r="I29" s="2"/>
      <c r="J29" s="2"/>
      <c r="K29" s="2"/>
    </row>
    <row r="30" spans="1:11" ht="18.75" x14ac:dyDescent="0.25">
      <c r="E30" s="4"/>
      <c r="F30" s="5"/>
      <c r="G30" s="2"/>
      <c r="H30" s="2"/>
      <c r="I30" s="2"/>
      <c r="J30" s="2"/>
      <c r="K30" s="2"/>
    </row>
  </sheetData>
  <mergeCells count="1">
    <mergeCell ref="B2:E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2022-04-28T06:20:18Z</dcterms:modified>
</cp:coreProperties>
</file>